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цифра\Desktop\Річний звіт 2024 рік\Річний звіт Пилипецької ТГ за 2024 рік\"/>
    </mc:Choice>
  </mc:AlternateContent>
  <xr:revisionPtr revIDLastSave="0" documentId="13_ncr:1_{242FA601-C608-49D8-AB43-4F2CD1CD48CA}" xr6:coauthVersionLast="45" xr6:coauthVersionMax="45" xr10:uidLastSave="{00000000-0000-0000-0000-000000000000}"/>
  <bookViews>
    <workbookView xWindow="-108" yWindow="-108" windowWidth="23256" windowHeight="12576" xr2:uid="{29F49BBD-1B68-4B17-9B6C-4DB621BF9C1D}"/>
  </bookViews>
  <sheets>
    <sheet name="Аркуш1" sheetId="1" r:id="rId1"/>
  </sheets>
  <definedNames>
    <definedName name="_xlnm.Print_Titles" localSheetId="0">Аркуш1!$A:$C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1" l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<sst xmlns="http://schemas.openxmlformats.org/spreadsheetml/2006/main" count="45" uniqueCount="45">
  <si>
    <t>грн.</t>
  </si>
  <si>
    <t>ККД</t>
  </si>
  <si>
    <t>Доходи</t>
  </si>
  <si>
    <t>0754800000 - Бюджет отг с. Пилипець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</si>
  <si>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</si>
  <si>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</si>
  <si>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</si>
  <si>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</si>
  <si>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</si>
  <si>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</si>
  <si>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</si>
  <si>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</si>
  <si>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</si>
  <si>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</si>
  <si>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</si>
  <si>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</si>
  <si>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</si>
  <si>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Інші неподаткові надходження</t>
  </si>
  <si>
    <t>Інші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</si>
  <si>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</si>
  <si>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</si>
  <si>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</si>
  <si>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</si>
  <si>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</si>
  <si>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</si>
  <si>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</si>
  <si>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</si>
  <si>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</si>
  <si>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</si>
  <si>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</si>
  <si>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</si>
  <si>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</si>
  <si>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</si>
  <si>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</si>
  <si>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</si>
  <si>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</si>
  <si>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</si>
  <si>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здійснення природоохоронних заходів</t>
  </si>
  <si>
    <t>Інші субвенції з місцевого бюджету</t>
  </si>
  <si>
    <t>Всього без урахування трансферт</t>
  </si>
  <si>
    <t>Всього</t>
  </si>
  <si>
    <t>Аналіз виконання плану по доходах спеціального фонду</t>
  </si>
  <si>
    <t xml:space="preserve">                                                                                                                                                                          Пилипецької сільської територіальної громади</t>
  </si>
  <si>
    <t>за 2025 рік</t>
  </si>
  <si>
    <t>Додаток  №2 до рішення сесії від 13.02.2025 року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</si>
</sst>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0" fontId="1" fillId="2" borderId="1" xfId="0" applyFont="1" applyFill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2E850-CB49-481D-B01D-3EF27D22416A}">
  <dimension ref="A1:L39"/>
  <sheetViews>
    <sheetView tabSelected="1" workbookViewId="0">
      <selection activeCell="M9" sqref="M9"/>
    </sheetView>
  </sheetViews>
  <sheetFormatPr defaultRowHeight="13.8" x14ac:dyDescent="0.3"/>
  <cols>
    <col min="1" max="1" width="0.21875" customWidth="1"/>
    <col min="3" max="3" width="25.21875" customWidth="1"/>
    <col min="4" max="6" width="13.88671875" customWidth="1"/>
    <col min="7" max="7" width="11.44140625" bestFit="1" customWidth="1"/>
    <col min="8" max="8" width="10.44140625" bestFit="1" customWidth="1"/>
  </cols>
  <sheetData>
    <row r="1" spans="1:12" x14ac:dyDescent="0.3">
      <c r="F1" t="s">
        <v>44</v>
      </c>
    </row>
    <row r="2" spans="1:1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4" x14ac:dyDescent="0.45">
      <c r="A3" s="12" t="s">
        <v>41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18" x14ac:dyDescent="0.35">
      <c r="A4" s="8"/>
      <c r="B4" s="7" t="s">
        <v>42</v>
      </c>
      <c r="C4" s="9"/>
      <c r="D4" s="9"/>
      <c r="E4" s="9"/>
      <c r="F4" s="9"/>
      <c r="G4" s="9"/>
      <c r="H4" s="9"/>
      <c r="I4" s="9"/>
      <c r="J4" s="8"/>
      <c r="K4" s="8"/>
      <c r="L4" s="8"/>
    </row>
    <row r="5" spans="1:12" ht="15.6" x14ac:dyDescent="0.3">
      <c r="A5" s="14" t="s">
        <v>43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x14ac:dyDescent="0.3">
      <c r="G6" t="s">
        <v>0</v>
      </c>
    </row>
    <row r="7" spans="1:12" x14ac:dyDescent="0.3">
      <c r="A7" s="15"/>
      <c r="B7" s="16" t="s">
        <v>1</v>
      </c>
      <c r="C7" s="16" t="s">
        <v>2</v>
      </c>
      <c r="D7" s="18" t="s">
        <v>3</v>
      </c>
      <c r="E7" s="17"/>
      <c r="F7" s="17"/>
      <c r="G7" s="17"/>
      <c r="H7" s="17"/>
      <c r="I7" s="17"/>
    </row>
    <row r="8" spans="1:12" ht="28.5" customHeight="1" x14ac:dyDescent="0.3">
      <c r="A8" s="15"/>
      <c r="B8" s="17"/>
      <c r="C8" s="17"/>
      <c r="D8" s="2" t="s">
        <v>4</v>
      </c>
      <c r="E8" s="2" t="s">
        <v>5</v>
      </c>
      <c r="F8" s="2" t="s">
        <v>6</v>
      </c>
      <c r="G8" s="3" t="s">
        <v>7</v>
      </c>
      <c r="H8" s="3" t="s">
        <v>8</v>
      </c>
      <c r="I8" s="3" t="s">
        <v>9</v>
      </c>
    </row>
    <row r="9" spans="1:12" x14ac:dyDescent="0.3">
      <c r="A9" s="4"/>
      <c r="B9" s="4">
        <v>10000000</v>
      </c>
      <c r="C9" s="4" t="s">
        <v>10</v>
      </c>
      <c r="D9" s="5">
        <v>5000</v>
      </c>
      <c r="E9" s="5">
        <v>9885</v>
      </c>
      <c r="F9" s="5">
        <v>9885</v>
      </c>
      <c r="G9" s="5">
        <v>9880.49</v>
      </c>
      <c r="H9" s="5">
        <f t="shared" ref="H9:H39" si="0">G9-F9</f>
        <v>-4.5100000000002183</v>
      </c>
      <c r="I9" s="5">
        <f t="shared" ref="I9:I39" si="1">IF(F9=0,0,G9/F9*100)</f>
        <v>99.954375316135554</v>
      </c>
    </row>
    <row r="10" spans="1:12" x14ac:dyDescent="0.3">
      <c r="A10" s="4"/>
      <c r="B10" s="4">
        <v>19000000</v>
      </c>
      <c r="C10" s="4" t="s">
        <v>11</v>
      </c>
      <c r="D10" s="5">
        <v>5000</v>
      </c>
      <c r="E10" s="5">
        <v>9885</v>
      </c>
      <c r="F10" s="5">
        <v>9885</v>
      </c>
      <c r="G10" s="5">
        <v>9880.49</v>
      </c>
      <c r="H10" s="5">
        <f t="shared" si="0"/>
        <v>-4.5100000000002183</v>
      </c>
      <c r="I10" s="5">
        <f t="shared" si="1"/>
        <v>99.954375316135554</v>
      </c>
    </row>
    <row r="11" spans="1:12" x14ac:dyDescent="0.3">
      <c r="A11" s="4"/>
      <c r="B11" s="4">
        <v>19010000</v>
      </c>
      <c r="C11" s="4" t="s">
        <v>12</v>
      </c>
      <c r="D11" s="5">
        <v>5000</v>
      </c>
      <c r="E11" s="5">
        <v>9885</v>
      </c>
      <c r="F11" s="5">
        <v>9885</v>
      </c>
      <c r="G11" s="5">
        <v>9880.49</v>
      </c>
      <c r="H11" s="5">
        <f t="shared" si="0"/>
        <v>-4.5100000000002183</v>
      </c>
      <c r="I11" s="5">
        <f t="shared" si="1"/>
        <v>99.954375316135554</v>
      </c>
    </row>
    <row r="12" spans="1:12" x14ac:dyDescent="0.3">
      <c r="A12" s="4"/>
      <c r="B12" s="4">
        <v>19010100</v>
      </c>
      <c r="C12" s="4" t="s">
        <v>13</v>
      </c>
      <c r="D12" s="5">
        <v>600</v>
      </c>
      <c r="E12" s="5">
        <v>620</v>
      </c>
      <c r="F12" s="5">
        <v>620</v>
      </c>
      <c r="G12" s="5">
        <v>622.53</v>
      </c>
      <c r="H12" s="5">
        <f t="shared" si="0"/>
        <v>2.5299999999999727</v>
      </c>
      <c r="I12" s="5">
        <f t="shared" si="1"/>
        <v>100.40806451612903</v>
      </c>
    </row>
    <row r="13" spans="1:12" x14ac:dyDescent="0.3">
      <c r="A13" s="4"/>
      <c r="B13" s="4">
        <v>19010200</v>
      </c>
      <c r="C13" s="4" t="s">
        <v>14</v>
      </c>
      <c r="D13" s="5">
        <v>3500</v>
      </c>
      <c r="E13" s="5">
        <v>8250</v>
      </c>
      <c r="F13" s="5">
        <v>8250</v>
      </c>
      <c r="G13" s="5">
        <v>7878.24</v>
      </c>
      <c r="H13" s="5">
        <f t="shared" si="0"/>
        <v>-371.76000000000022</v>
      </c>
      <c r="I13" s="5">
        <f t="shared" si="1"/>
        <v>95.493818181818185</v>
      </c>
    </row>
    <row r="14" spans="1:12" x14ac:dyDescent="0.3">
      <c r="A14" s="4"/>
      <c r="B14" s="4">
        <v>19010300</v>
      </c>
      <c r="C14" s="4" t="s">
        <v>15</v>
      </c>
      <c r="D14" s="5">
        <v>900</v>
      </c>
      <c r="E14" s="5">
        <v>1015</v>
      </c>
      <c r="F14" s="5">
        <v>1015</v>
      </c>
      <c r="G14" s="5">
        <v>1379.72</v>
      </c>
      <c r="H14" s="5">
        <f t="shared" si="0"/>
        <v>364.72</v>
      </c>
      <c r="I14" s="5">
        <f t="shared" si="1"/>
        <v>135.93300492610837</v>
      </c>
    </row>
    <row r="15" spans="1:12" x14ac:dyDescent="0.3">
      <c r="A15" s="4"/>
      <c r="B15" s="4">
        <v>20000000</v>
      </c>
      <c r="C15" s="4" t="s">
        <v>16</v>
      </c>
      <c r="D15" s="5">
        <v>235000</v>
      </c>
      <c r="E15" s="5">
        <v>292640</v>
      </c>
      <c r="F15" s="5">
        <v>292640</v>
      </c>
      <c r="G15" s="5">
        <v>9102881.1900000013</v>
      </c>
      <c r="H15" s="5">
        <f t="shared" si="0"/>
        <v>8810241.1900000013</v>
      </c>
      <c r="I15" s="5">
        <f t="shared" si="1"/>
        <v>3110.6072956533631</v>
      </c>
    </row>
    <row r="16" spans="1:12" x14ac:dyDescent="0.3">
      <c r="A16" s="4"/>
      <c r="B16" s="4">
        <v>24000000</v>
      </c>
      <c r="C16" s="4" t="s">
        <v>17</v>
      </c>
      <c r="D16" s="5">
        <v>0</v>
      </c>
      <c r="E16" s="5">
        <v>57640</v>
      </c>
      <c r="F16" s="5">
        <v>57640</v>
      </c>
      <c r="G16" s="5">
        <v>57641.06</v>
      </c>
      <c r="H16" s="5">
        <f t="shared" si="0"/>
        <v>1.0599999999976717</v>
      </c>
      <c r="I16" s="5">
        <f t="shared" si="1"/>
        <v>100.00183900069395</v>
      </c>
    </row>
    <row r="17" spans="1:9" x14ac:dyDescent="0.3">
      <c r="A17" s="4"/>
      <c r="B17" s="4">
        <v>24060000</v>
      </c>
      <c r="C17" s="4" t="s">
        <v>18</v>
      </c>
      <c r="D17" s="5">
        <v>0</v>
      </c>
      <c r="E17" s="5">
        <v>57640</v>
      </c>
      <c r="F17" s="5">
        <v>57640</v>
      </c>
      <c r="G17" s="5">
        <v>57641.06</v>
      </c>
      <c r="H17" s="5">
        <f t="shared" si="0"/>
        <v>1.0599999999976717</v>
      </c>
      <c r="I17" s="5">
        <f t="shared" si="1"/>
        <v>100.00183900069395</v>
      </c>
    </row>
    <row r="18" spans="1:9" x14ac:dyDescent="0.3">
      <c r="A18" s="4"/>
      <c r="B18" s="4">
        <v>24062100</v>
      </c>
      <c r="C18" s="4" t="s">
        <v>19</v>
      </c>
      <c r="D18" s="5">
        <v>0</v>
      </c>
      <c r="E18" s="5">
        <v>57640</v>
      </c>
      <c r="F18" s="5">
        <v>57640</v>
      </c>
      <c r="G18" s="5">
        <v>57641.06</v>
      </c>
      <c r="H18" s="5">
        <f t="shared" si="0"/>
        <v>1.0599999999976717</v>
      </c>
      <c r="I18" s="5">
        <f t="shared" si="1"/>
        <v>100.00183900069395</v>
      </c>
    </row>
    <row r="19" spans="1:9" x14ac:dyDescent="0.3">
      <c r="A19" s="4"/>
      <c r="B19" s="4">
        <v>25000000</v>
      </c>
      <c r="C19" s="4" t="s">
        <v>20</v>
      </c>
      <c r="D19" s="5">
        <v>235000</v>
      </c>
      <c r="E19" s="5">
        <v>235000</v>
      </c>
      <c r="F19" s="5">
        <v>235000</v>
      </c>
      <c r="G19" s="5">
        <v>9045240.1300000008</v>
      </c>
      <c r="H19" s="5">
        <f t="shared" si="0"/>
        <v>8810240.1300000008</v>
      </c>
      <c r="I19" s="5">
        <f t="shared" si="1"/>
        <v>3849.0383531914895</v>
      </c>
    </row>
    <row r="20" spans="1:9" x14ac:dyDescent="0.3">
      <c r="A20" s="4"/>
      <c r="B20" s="4">
        <v>25010000</v>
      </c>
      <c r="C20" s="4" t="s">
        <v>21</v>
      </c>
      <c r="D20" s="5">
        <v>235000</v>
      </c>
      <c r="E20" s="5">
        <v>235000</v>
      </c>
      <c r="F20" s="5">
        <v>235000</v>
      </c>
      <c r="G20" s="5">
        <v>273096.73</v>
      </c>
      <c r="H20" s="5">
        <f t="shared" si="0"/>
        <v>38096.729999999981</v>
      </c>
      <c r="I20" s="5">
        <f t="shared" si="1"/>
        <v>116.2113744680851</v>
      </c>
    </row>
    <row r="21" spans="1:9" x14ac:dyDescent="0.3">
      <c r="A21" s="4"/>
      <c r="B21" s="4">
        <v>25010100</v>
      </c>
      <c r="C21" s="4" t="s">
        <v>22</v>
      </c>
      <c r="D21" s="5">
        <v>235000</v>
      </c>
      <c r="E21" s="5">
        <v>235000</v>
      </c>
      <c r="F21" s="5">
        <v>235000</v>
      </c>
      <c r="G21" s="5">
        <v>259794.43</v>
      </c>
      <c r="H21" s="5">
        <f t="shared" si="0"/>
        <v>24794.429999999993</v>
      </c>
      <c r="I21" s="5">
        <f t="shared" si="1"/>
        <v>110.55082127659574</v>
      </c>
    </row>
    <row r="22" spans="1:9" x14ac:dyDescent="0.3">
      <c r="A22" s="4"/>
      <c r="B22" s="4">
        <v>25010400</v>
      </c>
      <c r="C22" s="4" t="s">
        <v>23</v>
      </c>
      <c r="D22" s="5">
        <v>0</v>
      </c>
      <c r="E22" s="5">
        <v>0</v>
      </c>
      <c r="F22" s="5">
        <v>0</v>
      </c>
      <c r="G22" s="5">
        <v>13302.3</v>
      </c>
      <c r="H22" s="5">
        <f t="shared" si="0"/>
        <v>13302.3</v>
      </c>
      <c r="I22" s="5">
        <f t="shared" si="1"/>
        <v>0</v>
      </c>
    </row>
    <row r="23" spans="1:9" x14ac:dyDescent="0.3">
      <c r="A23" s="4"/>
      <c r="B23" s="4">
        <v>25020000</v>
      </c>
      <c r="C23" s="4" t="s">
        <v>24</v>
      </c>
      <c r="D23" s="5">
        <v>0</v>
      </c>
      <c r="E23" s="5">
        <v>0</v>
      </c>
      <c r="F23" s="5">
        <v>0</v>
      </c>
      <c r="G23" s="5">
        <v>8772143.4000000004</v>
      </c>
      <c r="H23" s="5">
        <f t="shared" si="0"/>
        <v>8772143.4000000004</v>
      </c>
      <c r="I23" s="5">
        <f t="shared" si="1"/>
        <v>0</v>
      </c>
    </row>
    <row r="24" spans="1:9" x14ac:dyDescent="0.3">
      <c r="A24" s="4"/>
      <c r="B24" s="4">
        <v>25020100</v>
      </c>
      <c r="C24" s="4" t="s">
        <v>25</v>
      </c>
      <c r="D24" s="5">
        <v>0</v>
      </c>
      <c r="E24" s="5">
        <v>0</v>
      </c>
      <c r="F24" s="5">
        <v>0</v>
      </c>
      <c r="G24" s="5">
        <v>626650</v>
      </c>
      <c r="H24" s="5">
        <f t="shared" si="0"/>
        <v>626650</v>
      </c>
      <c r="I24" s="5">
        <f t="shared" si="1"/>
        <v>0</v>
      </c>
    </row>
    <row r="25" spans="1:9" x14ac:dyDescent="0.3">
      <c r="A25" s="4"/>
      <c r="B25" s="4">
        <v>25020200</v>
      </c>
      <c r="C25" s="4" t="s">
        <v>26</v>
      </c>
      <c r="D25" s="5">
        <v>0</v>
      </c>
      <c r="E25" s="5">
        <v>0</v>
      </c>
      <c r="F25" s="5">
        <v>0</v>
      </c>
      <c r="G25" s="5">
        <v>8145493.4000000004</v>
      </c>
      <c r="H25" s="5">
        <f t="shared" si="0"/>
        <v>8145493.4000000004</v>
      </c>
      <c r="I25" s="5">
        <f t="shared" si="1"/>
        <v>0</v>
      </c>
    </row>
    <row r="26" spans="1:9" x14ac:dyDescent="0.3">
      <c r="A26" s="4"/>
      <c r="B26" s="4">
        <v>30000000</v>
      </c>
      <c r="C26" s="4" t="s">
        <v>27</v>
      </c>
      <c r="D26" s="5">
        <v>0</v>
      </c>
      <c r="E26" s="5">
        <v>783700</v>
      </c>
      <c r="F26" s="5">
        <v>783700</v>
      </c>
      <c r="G26" s="5">
        <v>783723.8</v>
      </c>
      <c r="H26" s="5">
        <f t="shared" si="0"/>
        <v>23.800000000046566</v>
      </c>
      <c r="I26" s="5">
        <f t="shared" si="1"/>
        <v>100.00303687635575</v>
      </c>
    </row>
    <row r="27" spans="1:9" x14ac:dyDescent="0.3">
      <c r="A27" s="4"/>
      <c r="B27" s="4">
        <v>33000000</v>
      </c>
      <c r="C27" s="4" t="s">
        <v>28</v>
      </c>
      <c r="D27" s="5">
        <v>0</v>
      </c>
      <c r="E27" s="5">
        <v>783700</v>
      </c>
      <c r="F27" s="5">
        <v>783700</v>
      </c>
      <c r="G27" s="5">
        <v>783723.8</v>
      </c>
      <c r="H27" s="5">
        <f t="shared" si="0"/>
        <v>23.800000000046566</v>
      </c>
      <c r="I27" s="5">
        <f t="shared" si="1"/>
        <v>100.00303687635575</v>
      </c>
    </row>
    <row r="28" spans="1:9" x14ac:dyDescent="0.3">
      <c r="A28" s="4"/>
      <c r="B28" s="4">
        <v>33010000</v>
      </c>
      <c r="C28" s="4" t="s">
        <v>29</v>
      </c>
      <c r="D28" s="5">
        <v>0</v>
      </c>
      <c r="E28" s="5">
        <v>783700</v>
      </c>
      <c r="F28" s="5">
        <v>783700</v>
      </c>
      <c r="G28" s="5">
        <v>783723.8</v>
      </c>
      <c r="H28" s="5">
        <f t="shared" si="0"/>
        <v>23.800000000046566</v>
      </c>
      <c r="I28" s="5">
        <f t="shared" si="1"/>
        <v>100.00303687635575</v>
      </c>
    </row>
    <row r="29" spans="1:9" x14ac:dyDescent="0.3">
      <c r="A29" s="4"/>
      <c r="B29" s="4">
        <v>33010100</v>
      </c>
      <c r="C29" s="4" t="s">
        <v>30</v>
      </c>
      <c r="D29" s="5">
        <v>0</v>
      </c>
      <c r="E29" s="5">
        <v>783700</v>
      </c>
      <c r="F29" s="5">
        <v>783700</v>
      </c>
      <c r="G29" s="5">
        <v>783723.8</v>
      </c>
      <c r="H29" s="5">
        <f t="shared" si="0"/>
        <v>23.800000000046566</v>
      </c>
      <c r="I29" s="5">
        <f t="shared" si="1"/>
        <v>100.00303687635575</v>
      </c>
    </row>
    <row r="30" spans="1:9" x14ac:dyDescent="0.3">
      <c r="A30" s="4"/>
      <c r="B30" s="4">
        <v>40000000</v>
      </c>
      <c r="C30" s="4" t="s">
        <v>31</v>
      </c>
      <c r="D30" s="5">
        <v>0</v>
      </c>
      <c r="E30" s="5">
        <v>4569600</v>
      </c>
      <c r="F30" s="5">
        <v>4569600</v>
      </c>
      <c r="G30" s="5">
        <v>4531118.8</v>
      </c>
      <c r="H30" s="5">
        <f t="shared" si="0"/>
        <v>-38481.200000000186</v>
      </c>
      <c r="I30" s="5">
        <f t="shared" si="1"/>
        <v>99.157886904761909</v>
      </c>
    </row>
    <row r="31" spans="1:9" x14ac:dyDescent="0.3">
      <c r="A31" s="4"/>
      <c r="B31" s="4">
        <v>41000000</v>
      </c>
      <c r="C31" s="4" t="s">
        <v>32</v>
      </c>
      <c r="D31" s="5">
        <v>0</v>
      </c>
      <c r="E31" s="5">
        <v>4569600</v>
      </c>
      <c r="F31" s="5">
        <v>4569600</v>
      </c>
      <c r="G31" s="5">
        <v>4531118.8</v>
      </c>
      <c r="H31" s="5">
        <f t="shared" si="0"/>
        <v>-38481.200000000186</v>
      </c>
      <c r="I31" s="5">
        <f t="shared" si="1"/>
        <v>99.157886904761909</v>
      </c>
    </row>
    <row r="32" spans="1:9" x14ac:dyDescent="0.3">
      <c r="A32" s="4"/>
      <c r="B32" s="4">
        <v>41030000</v>
      </c>
      <c r="C32" s="4" t="s">
        <v>33</v>
      </c>
      <c r="D32" s="5">
        <v>0</v>
      </c>
      <c r="E32" s="5">
        <v>860900</v>
      </c>
      <c r="F32" s="5">
        <v>860900</v>
      </c>
      <c r="G32" s="5">
        <v>860900</v>
      </c>
      <c r="H32" s="5">
        <f t="shared" si="0"/>
        <v>0</v>
      </c>
      <c r="I32" s="5">
        <f t="shared" si="1"/>
        <v>100</v>
      </c>
    </row>
    <row r="33" spans="1:9" x14ac:dyDescent="0.3">
      <c r="A33" s="4"/>
      <c r="B33" s="4">
        <v>41033300</v>
      </c>
      <c r="C33" s="4" t="s">
        <v>34</v>
      </c>
      <c r="D33" s="5">
        <v>0</v>
      </c>
      <c r="E33" s="5">
        <v>860900</v>
      </c>
      <c r="F33" s="5">
        <v>860900</v>
      </c>
      <c r="G33" s="5">
        <v>860900</v>
      </c>
      <c r="H33" s="5">
        <f t="shared" si="0"/>
        <v>0</v>
      </c>
      <c r="I33" s="5">
        <f t="shared" si="1"/>
        <v>100</v>
      </c>
    </row>
    <row r="34" spans="1:9" x14ac:dyDescent="0.3">
      <c r="A34" s="4"/>
      <c r="B34" s="4">
        <v>41050000</v>
      </c>
      <c r="C34" s="4" t="s">
        <v>35</v>
      </c>
      <c r="D34" s="5">
        <v>0</v>
      </c>
      <c r="E34" s="5">
        <v>3708700</v>
      </c>
      <c r="F34" s="5">
        <v>3708700</v>
      </c>
      <c r="G34" s="5">
        <v>3670218.8</v>
      </c>
      <c r="H34" s="5">
        <f t="shared" si="0"/>
        <v>-38481.200000000186</v>
      </c>
      <c r="I34" s="5">
        <f t="shared" si="1"/>
        <v>98.96240731253539</v>
      </c>
    </row>
    <row r="35" spans="1:9" x14ac:dyDescent="0.3">
      <c r="A35" s="4"/>
      <c r="B35" s="4">
        <v>41051100</v>
      </c>
      <c r="C35" s="4" t="s">
        <v>36</v>
      </c>
      <c r="D35" s="5">
        <v>0</v>
      </c>
      <c r="E35" s="5">
        <v>808700</v>
      </c>
      <c r="F35" s="5">
        <v>808700</v>
      </c>
      <c r="G35" s="5">
        <v>808700</v>
      </c>
      <c r="H35" s="5">
        <f t="shared" si="0"/>
        <v>0</v>
      </c>
      <c r="I35" s="5">
        <f t="shared" si="1"/>
        <v>100</v>
      </c>
    </row>
    <row r="36" spans="1:9" x14ac:dyDescent="0.3">
      <c r="A36" s="4"/>
      <c r="B36" s="4">
        <v>41053600</v>
      </c>
      <c r="C36" s="4" t="s">
        <v>37</v>
      </c>
      <c r="D36" s="5">
        <v>0</v>
      </c>
      <c r="E36" s="5">
        <v>200000</v>
      </c>
      <c r="F36" s="5">
        <v>200000</v>
      </c>
      <c r="G36" s="5">
        <v>199999.8</v>
      </c>
      <c r="H36" s="5">
        <f t="shared" si="0"/>
        <v>-0.20000000001164153</v>
      </c>
      <c r="I36" s="5">
        <f t="shared" si="1"/>
        <v>99.999899999999997</v>
      </c>
    </row>
    <row r="37" spans="1:9" x14ac:dyDescent="0.3">
      <c r="A37" s="4"/>
      <c r="B37" s="4">
        <v>41053900</v>
      </c>
      <c r="C37" s="4" t="s">
        <v>38</v>
      </c>
      <c r="D37" s="5">
        <v>0</v>
      </c>
      <c r="E37" s="5">
        <v>2700000</v>
      </c>
      <c r="F37" s="5">
        <v>2700000</v>
      </c>
      <c r="G37" s="5">
        <v>2661519</v>
      </c>
      <c r="H37" s="5">
        <f t="shared" si="0"/>
        <v>-38481</v>
      </c>
      <c r="I37" s="5">
        <f t="shared" si="1"/>
        <v>98.574777777777783</v>
      </c>
    </row>
    <row r="38" spans="1:9" x14ac:dyDescent="0.3">
      <c r="A38" s="10" t="s">
        <v>39</v>
      </c>
      <c r="B38" s="11"/>
      <c r="C38" s="11"/>
      <c r="D38" s="6">
        <v>240000</v>
      </c>
      <c r="E38" s="6">
        <v>1086225</v>
      </c>
      <c r="F38" s="6">
        <v>1086225</v>
      </c>
      <c r="G38" s="6">
        <v>9896485.4800000004</v>
      </c>
      <c r="H38" s="6">
        <f t="shared" si="0"/>
        <v>8810260.4800000004</v>
      </c>
      <c r="I38" s="6">
        <f t="shared" si="1"/>
        <v>911.0898276139842</v>
      </c>
    </row>
    <row r="39" spans="1:9" x14ac:dyDescent="0.3">
      <c r="A39" s="10" t="s">
        <v>40</v>
      </c>
      <c r="B39" s="11"/>
      <c r="C39" s="11"/>
      <c r="D39" s="6">
        <v>240000</v>
      </c>
      <c r="E39" s="6">
        <v>5655825</v>
      </c>
      <c r="F39" s="6">
        <v>5655825</v>
      </c>
      <c r="G39" s="6">
        <v>14427604.280000001</v>
      </c>
      <c r="H39" s="6">
        <f t="shared" si="0"/>
        <v>8771779.2800000012</v>
      </c>
      <c r="I39" s="6">
        <f t="shared" si="1"/>
        <v>255.09283402509806</v>
      </c>
    </row>
  </sheetData>
  <mergeCells count="8">
    <mergeCell ref="A38:C38"/>
    <mergeCell ref="A39:C39"/>
    <mergeCell ref="A3:L3"/>
    <mergeCell ref="A5:L5"/>
    <mergeCell ref="A7:A8"/>
    <mergeCell ref="B7:B8"/>
    <mergeCell ref="C7:C8"/>
    <mergeCell ref="D7:I7"/>
  </mergeCells>
  <pageMargins left="0.59055118110236227" right="0.59055118110236227" top="0.39370078740157483" bottom="0.39370078740157483" header="0" footer="0"/>
  <pageSetup paperSize="9" scale="8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цифра</dc:creator>
  <cp:lastModifiedBy>цифра</cp:lastModifiedBy>
  <cp:lastPrinted>2025-02-26T09:50:10Z</cp:lastPrinted>
  <dcterms:created xsi:type="dcterms:W3CDTF">2025-02-26T09:49:40Z</dcterms:created>
  <dcterms:modified xsi:type="dcterms:W3CDTF">2025-02-26T10:10:25Z</dcterms:modified>
</cp:coreProperties>
</file>